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gramData\CH4匹配滤波器\data\"/>
    </mc:Choice>
  </mc:AlternateContent>
  <xr:revisionPtr revIDLastSave="0" documentId="13_ncr:1_{D1F78271-82F0-48C1-A551-688E25BF4CE6}" xr6:coauthVersionLast="47" xr6:coauthVersionMax="47" xr10:uidLastSave="{00000000-0000-0000-0000-000000000000}"/>
  <bookViews>
    <workbookView xWindow="0" yWindow="1125" windowWidth="25530" windowHeight="12855" activeTab="1" xr2:uid="{00000000-000D-0000-FFFF-FFFF00000000}"/>
  </bookViews>
  <sheets>
    <sheet name="Sheet1" sheetId="1" r:id="rId1"/>
    <sheet name="Sheet1 (2)" sheetId="2" r:id="rId2"/>
    <sheet name="0928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" i="2" l="1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M6" i="2"/>
  <c r="N5" i="2"/>
  <c r="M5" i="2"/>
  <c r="N4" i="2"/>
  <c r="M4" i="2"/>
  <c r="N3" i="2"/>
  <c r="M3" i="2"/>
  <c r="N2" i="2"/>
  <c r="M2" i="2"/>
</calcChain>
</file>

<file path=xl/sharedStrings.xml><?xml version="1.0" encoding="utf-8"?>
<sst xmlns="http://schemas.openxmlformats.org/spreadsheetml/2006/main" count="368" uniqueCount="60">
  <si>
    <t>id</t>
  </si>
  <si>
    <t>filename</t>
  </si>
  <si>
    <t>GF5A_AHSI_W102.0_N32.3_20230710_003000_L10000050000</t>
  </si>
  <si>
    <t>GF5B_AHSI_W111.9_N32.8_20221218_000500_L1000010000</t>
  </si>
  <si>
    <t>GF5B_AHSI_W112.1_N32.8_20230101_001000_L1000020000</t>
  </si>
  <si>
    <t>foldername</t>
  </si>
  <si>
    <t>US_20230710_L10000050000</t>
  </si>
  <si>
    <t>US_20221218_L1000010000</t>
  </si>
  <si>
    <t>US_20230101_L1000020000</t>
  </si>
  <si>
    <t>facility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</si>
  <si>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</si>
  <si>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</si>
  <si>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</si>
  <si>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</si>
  <si>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</si>
  <si>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</si>
  <si>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</si>
  <si>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</si>
  <si>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</si>
  <si>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</si>
  <si>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A02</t>
  </si>
  <si>
    <t>A03</t>
  </si>
  <si>
    <t>A04</t>
  </si>
  <si>
    <t>A01</t>
  </si>
  <si>
    <t>A02</t>
  </si>
  <si>
    <t>A03</t>
  </si>
  <si>
    <t>A04</t>
  </si>
  <si>
    <t>type</t>
  </si>
  <si>
    <t>Oil &amp; Gas</t>
  </si>
  <si>
    <t>Livestock</t>
  </si>
  <si>
    <t>Solid Waste</t>
  </si>
  <si>
    <t>Livestock</t>
  </si>
  <si>
    <t>Latitude</t>
  </si>
  <si>
    <t>Longitude</t>
  </si>
  <si>
    <t>satellite</t>
  </si>
  <si>
    <t>GF5A</t>
  </si>
  <si>
    <t>GF5B</t>
  </si>
  <si>
    <t>date</t>
  </si>
  <si>
    <t>20230710</t>
  </si>
  <si>
    <t>20221218</t>
  </si>
  <si>
    <t>20230101</t>
  </si>
  <si>
    <t>Time of Satellite</t>
  </si>
  <si>
    <t>UTC</t>
  </si>
  <si>
    <t>Local Standard Time</t>
  </si>
  <si>
    <t>反演结果</t>
  </si>
  <si>
    <t>不确定度</t>
  </si>
  <si>
    <t>风速</t>
  </si>
  <si>
    <t>排放</t>
  </si>
  <si>
    <t>备注</t>
  </si>
  <si>
    <t>A</t>
    <phoneticPr fontId="1" type="noConversion"/>
  </si>
  <si>
    <t>列1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</si>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</sst>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3">
    <font>
      <sz val="11"/>
      <name val="Calibri"/>
    </font>
    <font>
      <sz val="9"/>
      <name val="宋体"/>
      <family val="3"/>
      <charset val="134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2" fontId="0" fillId="0" borderId="1" xfId="0" applyNumberFormat="1" applyBorder="1"/>
    <xf numFmtId="0" fontId="2" fillId="0" borderId="0" xfId="0" applyFont="1"/>
    <xf numFmtId="176" fontId="0" fillId="0" borderId="0" xfId="0" applyNumberFormat="1"/>
    <xf numFmtId="1" fontId="0" fillId="0" borderId="0" xfId="0" applyNumberFormat="1"/>
  </cellXfs>
  <cellStyles count="1">
    <cellStyle name="常规" xfId="0" builtinId="0"/>
  </cellStyles>
  <dxfs count="11">
    <dxf>
      <numFmt numFmtId="27" formatCode="yyyy/m/d\ h:mm"/>
    </dxf>
    <dxf>
      <numFmt numFmtId="27" formatCode="yyyy/m/d\ h:mm"/>
    </dxf>
    <dxf>
      <numFmt numFmtId="27" formatCode="yyyy/m/d\ h:mm"/>
    </dxf>
    <dxf>
      <numFmt numFmtId="27" formatCode="yyyy/m/d\ h:mm"/>
    </dxf>
    <dxf>
      <numFmt numFmtId="27" formatCode="yyyy/m/d\ h:mm"/>
    </dxf>
    <dxf>
      <numFmt numFmtId="27" formatCode="yyyy/m/d\ h:mm"/>
    </dxf>
    <dxf>
      <numFmt numFmtId="176" formatCode="0.0000"/>
    </dxf>
    <dxf>
      <numFmt numFmtId="176" formatCode="0.0000"/>
    </dxf>
    <dxf>
      <numFmt numFmtId="27" formatCode="yyyy/m/d\ h:mm"/>
    </dxf>
    <dxf>
      <numFmt numFmtId="27" formatCode="yyyy/m/d\ h:mm"/>
    </dxf>
    <dxf>
      <numFmt numFmtId="27" formatCode="yyyy/m/d\ h:mm"/>
    </dxf>
  </dxfs>
  <tableStyles count="0" defaultTableStyle="TableStyleMedium2" defaultPivotStyle="PivotStyleLight16"/>
  <colors>
    <mruColors>
      <color rgb="FF730AA2"/>
      <color rgb="FFFFD44B"/>
      <color rgb="FFA40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16651889986772"/>
          <c:y val="5.0925925925925923E-2"/>
          <c:w val="0.85646469253472379"/>
          <c:h val="0.8573534558180229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82000">
                  <a:srgbClr val="730AA2"/>
                </a:gs>
                <a:gs pos="0">
                  <a:srgbClr val="FFD44B"/>
                </a:gs>
              </a:gsLst>
              <a:lin ang="5400000" scaled="1"/>
            </a:gra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0755314337403857E-2"/>
                  <c:y val="1.38888888888888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65-4A10-A125-9A83376F0032}"/>
                </c:ext>
              </c:extLst>
            </c:dLbl>
            <c:dLbl>
              <c:idx val="1"/>
              <c:layout>
                <c:manualLayout>
                  <c:x val="3.0755314337403888E-2"/>
                  <c:y val="1.38888888888888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65-4A10-A125-9A83376F0032}"/>
                </c:ext>
              </c:extLst>
            </c:dLbl>
            <c:dLbl>
              <c:idx val="2"/>
              <c:layout>
                <c:manualLayout>
                  <c:x val="3.0755314337403888E-2"/>
                  <c:y val="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A65-4A10-A125-9A83376F0032}"/>
                </c:ext>
              </c:extLst>
            </c:dLbl>
            <c:dLbl>
              <c:idx val="3"/>
              <c:layout>
                <c:manualLayout>
                  <c:x val="3.0755314337403823E-2"/>
                  <c:y val="1.38888888888888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65-4A10-A125-9A83376F0032}"/>
                </c:ext>
              </c:extLst>
            </c:dLbl>
            <c:dLbl>
              <c:idx val="4"/>
              <c:layout>
                <c:manualLayout>
                  <c:x val="3.0755314337403888E-2"/>
                  <c:y val="1.388888888888880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A65-4A10-A125-9A83376F0032}"/>
                </c:ext>
              </c:extLst>
            </c:dLbl>
            <c:dLbl>
              <c:idx val="5"/>
              <c:layout>
                <c:manualLayout>
                  <c:x val="3.0755314337403954E-2"/>
                  <c:y val="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65-4A10-A125-9A83376F0032}"/>
                </c:ext>
              </c:extLst>
            </c:dLbl>
            <c:dLbl>
              <c:idx val="6"/>
              <c:layout>
                <c:manualLayout>
                  <c:x val="3.0755314337403888E-2"/>
                  <c:y val="1.38888888888888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65-4A10-A125-9A83376F0032}"/>
                </c:ext>
              </c:extLst>
            </c:dLbl>
            <c:dLbl>
              <c:idx val="7"/>
              <c:layout>
                <c:manualLayout>
                  <c:x val="3.0755314337403757E-2"/>
                  <c:y val="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65-4A10-A125-9A83376F0032}"/>
                </c:ext>
              </c:extLst>
            </c:dLbl>
            <c:dLbl>
              <c:idx val="8"/>
              <c:layout>
                <c:manualLayout>
                  <c:x val="3.0755314337403888E-2"/>
                  <c:y val="1.38888888888888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65-4A10-A125-9A83376F0032}"/>
                </c:ext>
              </c:extLst>
            </c:dLbl>
            <c:dLbl>
              <c:idx val="9"/>
              <c:layout>
                <c:manualLayout>
                  <c:x val="3.0755314337403757E-2"/>
                  <c:y val="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65-4A10-A125-9A83376F0032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'Sheet1 (2)'!$N$2:$N$11</c:f>
                <c:numCache>
                  <c:formatCode>General</c:formatCode>
                  <c:ptCount val="10"/>
                  <c:pt idx="0">
                    <c:v>1401.0943495558024</c:v>
                  </c:pt>
                  <c:pt idx="1">
                    <c:v>2150.5130761814708</c:v>
                  </c:pt>
                  <c:pt idx="2">
                    <c:v>1014.3446776269831</c:v>
                  </c:pt>
                  <c:pt idx="3">
                    <c:v>2032.9673897762038</c:v>
                  </c:pt>
                  <c:pt idx="4">
                    <c:v>1246.2209335206503</c:v>
                  </c:pt>
                  <c:pt idx="5">
                    <c:v>1115.4016659515394</c:v>
                  </c:pt>
                  <c:pt idx="6">
                    <c:v>1458.9261513759161</c:v>
                  </c:pt>
                  <c:pt idx="7">
                    <c:v>1097.4472928808007</c:v>
                  </c:pt>
                  <c:pt idx="8">
                    <c:v>1476.0558779933672</c:v>
                  </c:pt>
                  <c:pt idx="9">
                    <c:v>955.57598797252672</c:v>
                  </c:pt>
                </c:numCache>
              </c:numRef>
            </c:plus>
            <c:minus>
              <c:numRef>
                <c:f>'Sheet1 (2)'!$N$2:$N$11</c:f>
                <c:numCache>
                  <c:formatCode>General</c:formatCode>
                  <c:ptCount val="10"/>
                  <c:pt idx="0">
                    <c:v>1401.0943495558024</c:v>
                  </c:pt>
                  <c:pt idx="1">
                    <c:v>2150.5130761814708</c:v>
                  </c:pt>
                  <c:pt idx="2">
                    <c:v>1014.3446776269831</c:v>
                  </c:pt>
                  <c:pt idx="3">
                    <c:v>2032.9673897762038</c:v>
                  </c:pt>
                  <c:pt idx="4">
                    <c:v>1246.2209335206503</c:v>
                  </c:pt>
                  <c:pt idx="5">
                    <c:v>1115.4016659515394</c:v>
                  </c:pt>
                  <c:pt idx="6">
                    <c:v>1458.9261513759161</c:v>
                  </c:pt>
                  <c:pt idx="7">
                    <c:v>1097.4472928808007</c:v>
                  </c:pt>
                  <c:pt idx="8">
                    <c:v>1476.0558779933672</c:v>
                  </c:pt>
                  <c:pt idx="9">
                    <c:v>955.57598797252672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'Sheet1 (2)'!$R$2:$R$11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'Sheet1 (2)'!$M$2:$M$11</c:f>
              <c:numCache>
                <c:formatCode>0</c:formatCode>
                <c:ptCount val="10"/>
                <c:pt idx="0">
                  <c:v>7757.3162217265808</c:v>
                </c:pt>
                <c:pt idx="1">
                  <c:v>12175.52659242393</c:v>
                </c:pt>
                <c:pt idx="2">
                  <c:v>5585.274917341083</c:v>
                </c:pt>
                <c:pt idx="3">
                  <c:v>11295.481476917894</c:v>
                </c:pt>
                <c:pt idx="4">
                  <c:v>6839.6139465885335</c:v>
                </c:pt>
                <c:pt idx="5">
                  <c:v>6220.1290241462966</c:v>
                </c:pt>
                <c:pt idx="6">
                  <c:v>8090.8013054371622</c:v>
                </c:pt>
                <c:pt idx="7">
                  <c:v>6081.5919466505547</c:v>
                </c:pt>
                <c:pt idx="8">
                  <c:v>8229.3799573002525</c:v>
                </c:pt>
                <c:pt idx="9">
                  <c:v>5177.9449643026437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65-4A10-A125-9A83376F00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60506544"/>
        <c:axId val="760505712"/>
      </c:barChart>
      <c:catAx>
        <c:axId val="76050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  <a:tailEnd type="non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760505712"/>
        <c:crosses val="autoZero"/>
        <c:auto val="1"/>
        <c:lblAlgn val="ctr"/>
        <c:lblOffset val="100"/>
        <c:noMultiLvlLbl val="0"/>
      </c:catAx>
      <c:valAx>
        <c:axId val="760505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/>
                  <a:t>Δ</a:t>
                </a:r>
                <a:r>
                  <a:rPr lang="en-US"/>
                  <a:t>CH4 (kg/h)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95000"/>
                <a:lumOff val="5000"/>
              </a:schemeClr>
            </a:solidFill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760506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>
          <a:solidFill>
            <a:schemeClr val="tx1">
              <a:lumMod val="75000"/>
              <a:lumOff val="25000"/>
            </a:schemeClr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19</xdr:row>
      <xdr:rowOff>9525</xdr:rowOff>
    </xdr:from>
    <xdr:to>
      <xdr:col>13</xdr:col>
      <xdr:colOff>361950</xdr:colOff>
      <xdr:row>37</xdr:row>
      <xdr:rowOff>161925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4F030E2-8D68-4B0F-AAAB-C5314E979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1" displayName="表1" ref="A1:Q18" totalsRowShown="0">
  <autoFilter ref="A1:Q18" xr:uid="{00000000-0009-0000-0100-000001000000}"/>
  <tableColumns count="17">
    <tableColumn id="1" xr3:uid="{00000000-0010-0000-0000-000001000000}" name="id"/>
    <tableColumn id="2" xr3:uid="{00000000-0010-0000-0000-000002000000}" name="filename"/>
    <tableColumn id="3" xr3:uid="{00000000-0010-0000-0000-000003000000}" name="foldername"/>
    <tableColumn id="4" xr3:uid="{00000000-0010-0000-0000-000004000000}" name="facility"/>
    <tableColumn id="5" xr3:uid="{00000000-0010-0000-0000-000005000000}" name="type"/>
    <tableColumn id="6" xr3:uid="{00000000-0010-0000-0000-000006000000}" name="Latitude"/>
    <tableColumn id="7" xr3:uid="{00000000-0010-0000-0000-000007000000}" name="Longitude"/>
    <tableColumn id="8" xr3:uid="{00000000-0010-0000-0000-000008000000}" name="satellite"/>
    <tableColumn id="9" xr3:uid="{00000000-0010-0000-0000-000009000000}" name="date"/>
    <tableColumn id="10" xr3:uid="{00000000-0010-0000-0000-00000A000000}" name="Time of Satellite" dataDxfId="10"/>
    <tableColumn id="11" xr3:uid="{00000000-0010-0000-0000-00000B000000}" name="UTC" dataDxfId="9"/>
    <tableColumn id="12" xr3:uid="{00000000-0010-0000-0000-00000C000000}" name="Local Standard Time" dataDxfId="8"/>
    <tableColumn id="13" xr3:uid="{00000000-0010-0000-0000-00000D000000}" name="反演结果"/>
    <tableColumn id="14" xr3:uid="{00000000-0010-0000-0000-00000E000000}" name="不确定度"/>
    <tableColumn id="15" xr3:uid="{00000000-0010-0000-0000-00000F000000}" name="风速"/>
    <tableColumn id="16" xr3:uid="{00000000-0010-0000-0000-000010000000}" name="排放"/>
    <tableColumn id="17" xr3:uid="{00000000-0010-0000-0000-000011000000}" name="备注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表1_3" displayName="表1_3" ref="A1:R18" totalsRowShown="0">
  <autoFilter ref="A1:R18" xr:uid="{00000000-0009-0000-0100-000002000000}"/>
  <tableColumns count="18">
    <tableColumn id="1" xr3:uid="{00000000-0010-0000-0100-000001000000}" name="id"/>
    <tableColumn id="2" xr3:uid="{00000000-0010-0000-0100-000002000000}" name="filename"/>
    <tableColumn id="3" xr3:uid="{00000000-0010-0000-0100-000003000000}" name="foldername"/>
    <tableColumn id="4" xr3:uid="{00000000-0010-0000-0100-000004000000}" name="facility"/>
    <tableColumn id="5" xr3:uid="{00000000-0010-0000-0100-000005000000}" name="type"/>
    <tableColumn id="6" xr3:uid="{00000000-0010-0000-0100-000006000000}" name="Latitude" dataDxfId="7"/>
    <tableColumn id="7" xr3:uid="{00000000-0010-0000-0100-000007000000}" name="Longitude" dataDxfId="6"/>
    <tableColumn id="8" xr3:uid="{00000000-0010-0000-0100-000008000000}" name="satellite"/>
    <tableColumn id="9" xr3:uid="{00000000-0010-0000-0100-000009000000}" name="date"/>
    <tableColumn id="10" xr3:uid="{00000000-0010-0000-0100-00000A000000}" name="Time of Satellite" dataDxfId="5"/>
    <tableColumn id="11" xr3:uid="{00000000-0010-0000-0100-00000B000000}" name="UTC" dataDxfId="4"/>
    <tableColumn id="12" xr3:uid="{00000000-0010-0000-0100-00000C000000}" name="Local Standard Time" dataDxfId="3"/>
    <tableColumn id="13" xr3:uid="{00000000-0010-0000-0100-00000D000000}" name="反演结果">
      <calculatedColumnFormula>表1[[#This Row],[反演结果]]*1000</calculatedColumnFormula>
    </tableColumn>
    <tableColumn id="14" xr3:uid="{00000000-0010-0000-0100-00000E000000}" name="不确定度">
      <calculatedColumnFormula>表1[[#This Row],[不确定度]]*1000</calculatedColumnFormula>
    </tableColumn>
    <tableColumn id="15" xr3:uid="{00000000-0010-0000-0100-00000F000000}" name="风速"/>
    <tableColumn id="16" xr3:uid="{00000000-0010-0000-0100-000010000000}" name="排放"/>
    <tableColumn id="17" xr3:uid="{00000000-0010-0000-0100-000011000000}" name="备注"/>
    <tableColumn id="18" xr3:uid="{00000000-0010-0000-0100-000012000000}" name="列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表1_4" displayName="表1_4" ref="A1:Q18" totalsRowShown="0">
  <autoFilter ref="A1:Q18" xr:uid="{00000000-0009-0000-0100-000003000000}"/>
  <tableColumns count="17">
    <tableColumn id="1" xr3:uid="{00000000-0010-0000-0200-000001000000}" name="id"/>
    <tableColumn id="2" xr3:uid="{00000000-0010-0000-0200-000002000000}" name="filename"/>
    <tableColumn id="3" xr3:uid="{00000000-0010-0000-0200-000003000000}" name="foldername"/>
    <tableColumn id="4" xr3:uid="{00000000-0010-0000-0200-000004000000}" name="facility"/>
    <tableColumn id="5" xr3:uid="{00000000-0010-0000-0200-000005000000}" name="type"/>
    <tableColumn id="6" xr3:uid="{00000000-0010-0000-0200-000006000000}" name="Latitude"/>
    <tableColumn id="7" xr3:uid="{00000000-0010-0000-0200-000007000000}" name="Longitude"/>
    <tableColumn id="8" xr3:uid="{00000000-0010-0000-0200-000008000000}" name="satellite"/>
    <tableColumn id="9" xr3:uid="{00000000-0010-0000-0200-000009000000}" name="date"/>
    <tableColumn id="10" xr3:uid="{00000000-0010-0000-0200-00000A000000}" name="Time of Satellite" dataDxfId="2"/>
    <tableColumn id="11" xr3:uid="{00000000-0010-0000-0200-00000B000000}" name="UTC" dataDxfId="1"/>
    <tableColumn id="12" xr3:uid="{00000000-0010-0000-0200-00000C000000}" name="Local Standard Time" dataDxfId="0"/>
    <tableColumn id="13" xr3:uid="{00000000-0010-0000-0200-00000D000000}" name="反演结果"/>
    <tableColumn id="14" xr3:uid="{00000000-0010-0000-0200-00000E000000}" name="不确定度"/>
    <tableColumn id="15" xr3:uid="{00000000-0010-0000-0200-00000F000000}" name="风速"/>
    <tableColumn id="16" xr3:uid="{00000000-0010-0000-0200-000010000000}" name="排放"/>
    <tableColumn id="17" xr3:uid="{00000000-0010-0000-0200-000011000000}" name="备注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"/>
  <sheetViews>
    <sheetView topLeftCell="C1" workbookViewId="0">
      <selection activeCell="B5" sqref="B5"/>
    </sheetView>
  </sheetViews>
  <sheetFormatPr defaultRowHeight="15"/>
  <cols>
    <col min="1" max="1" width="3.140625" customWidth="1"/>
    <col min="2" max="2" width="53.140625" customWidth="1"/>
    <col min="3" max="3" width="25.28515625" customWidth="1"/>
    <col min="4" max="4" width="7.140625" customWidth="1"/>
    <col min="5" max="5" width="11.5703125" customWidth="1"/>
    <col min="6" max="6" width="10.7109375" customWidth="1"/>
    <col min="7" max="7" width="12.42578125" customWidth="1"/>
    <col min="8" max="8" width="8.42578125" customWidth="1"/>
    <col min="9" max="9" width="9.140625" customWidth="1"/>
    <col min="10" max="11" width="15.85546875" customWidth="1"/>
    <col min="12" max="12" width="18.7109375" customWidth="1"/>
    <col min="13" max="14" width="12.7109375" customWidth="1"/>
    <col min="15" max="17" width="5.7109375" customWidth="1"/>
  </cols>
  <sheetData>
    <row r="1" spans="1:17">
      <c r="A1" t="s">
        <v>0</v>
      </c>
      <c r="B1" t="s">
        <v>1</v>
      </c>
      <c r="C1" t="s">
        <v>5</v>
      </c>
      <c r="D1" t="s">
        <v>9</v>
      </c>
      <c r="E1" t="s">
        <v>27</v>
      </c>
      <c r="F1" t="s">
        <v>32</v>
      </c>
      <c r="G1" t="s">
        <v>33</v>
      </c>
      <c r="H1" t="s">
        <v>34</v>
      </c>
      <c r="I1" t="s">
        <v>37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</row>
    <row r="2" spans="1:17">
      <c r="A2">
        <v>1</v>
      </c>
      <c r="B2" t="s">
        <v>2</v>
      </c>
      <c r="C2" t="s">
        <v>6</v>
      </c>
      <c r="D2" t="s">
        <v>10</v>
      </c>
      <c r="E2" t="s">
        <v>28</v>
      </c>
      <c r="F2">
        <v>32.434501599999997</v>
      </c>
      <c r="G2">
        <v>-101.8310013</v>
      </c>
      <c r="H2" t="s">
        <v>35</v>
      </c>
      <c r="I2" t="s">
        <v>38</v>
      </c>
      <c r="J2" s="1">
        <v>45306.159699074073</v>
      </c>
      <c r="K2" s="1">
        <v>45305.826365740744</v>
      </c>
      <c r="L2" s="1">
        <v>45305.576365740744</v>
      </c>
      <c r="M2">
        <v>7.7573162217265805</v>
      </c>
      <c r="N2">
        <v>1.4010943495558024</v>
      </c>
      <c r="O2">
        <v>3.91</v>
      </c>
    </row>
    <row r="3" spans="1:17">
      <c r="A3">
        <v>2</v>
      </c>
      <c r="B3" t="s">
        <v>2</v>
      </c>
      <c r="C3" t="s">
        <v>6</v>
      </c>
      <c r="D3" t="s">
        <v>11</v>
      </c>
      <c r="E3" t="s">
        <v>28</v>
      </c>
      <c r="F3">
        <v>32.401001000000001</v>
      </c>
      <c r="G3">
        <v>-101.70500180000001</v>
      </c>
      <c r="H3" t="s">
        <v>35</v>
      </c>
      <c r="I3" t="s">
        <v>38</v>
      </c>
      <c r="J3" s="1">
        <v>45306.159699074073</v>
      </c>
      <c r="K3" s="1">
        <v>45305.826365740744</v>
      </c>
      <c r="L3" s="1">
        <v>45305.576365740744</v>
      </c>
      <c r="M3">
        <v>12.17552659242393</v>
      </c>
      <c r="N3">
        <v>2.1505130761814706</v>
      </c>
      <c r="O3">
        <v>4.4400000000000004</v>
      </c>
    </row>
    <row r="4" spans="1:17">
      <c r="A4">
        <v>3</v>
      </c>
      <c r="B4" t="s">
        <v>2</v>
      </c>
      <c r="C4" t="s">
        <v>6</v>
      </c>
      <c r="D4" t="s">
        <v>12</v>
      </c>
      <c r="E4" t="s">
        <v>28</v>
      </c>
      <c r="F4">
        <v>32.3362999</v>
      </c>
      <c r="G4">
        <v>-101.70400239999999</v>
      </c>
      <c r="H4" t="s">
        <v>35</v>
      </c>
      <c r="I4" t="s">
        <v>38</v>
      </c>
      <c r="J4" s="1">
        <v>45306.159699074073</v>
      </c>
      <c r="K4" s="1">
        <v>45305.826365740744</v>
      </c>
      <c r="L4" s="1">
        <v>45305.576365740744</v>
      </c>
      <c r="M4">
        <v>5.5852749173410832</v>
      </c>
      <c r="N4">
        <v>1.0143446776269831</v>
      </c>
      <c r="O4">
        <v>4.12</v>
      </c>
    </row>
    <row r="5" spans="1:17">
      <c r="A5">
        <v>4</v>
      </c>
      <c r="B5" t="s">
        <v>2</v>
      </c>
      <c r="C5" t="s">
        <v>6</v>
      </c>
      <c r="D5" t="s">
        <v>13</v>
      </c>
      <c r="E5" t="s">
        <v>28</v>
      </c>
      <c r="F5">
        <v>32.322399099999998</v>
      </c>
      <c r="G5">
        <v>-101.81199650000001</v>
      </c>
      <c r="H5" t="s">
        <v>35</v>
      </c>
      <c r="I5" t="s">
        <v>38</v>
      </c>
      <c r="J5" s="1">
        <v>45306.159699074073</v>
      </c>
      <c r="K5" s="1">
        <v>45305.826365740744</v>
      </c>
      <c r="L5" s="1">
        <v>45305.576365740744</v>
      </c>
      <c r="M5">
        <v>11.295481476917894</v>
      </c>
      <c r="N5">
        <v>2.0329673897762039</v>
      </c>
      <c r="O5">
        <v>4</v>
      </c>
    </row>
    <row r="6" spans="1:17">
      <c r="A6">
        <v>5</v>
      </c>
      <c r="B6" t="s">
        <v>2</v>
      </c>
      <c r="C6" t="s">
        <v>6</v>
      </c>
      <c r="D6" t="s">
        <v>14</v>
      </c>
      <c r="E6" t="s">
        <v>28</v>
      </c>
      <c r="F6">
        <v>32.296398199999999</v>
      </c>
      <c r="G6">
        <v>-101.8359985</v>
      </c>
      <c r="H6" t="s">
        <v>35</v>
      </c>
      <c r="I6" t="s">
        <v>38</v>
      </c>
      <c r="J6" s="1">
        <v>45306.159699074073</v>
      </c>
      <c r="K6" s="1">
        <v>45305.826365740744</v>
      </c>
      <c r="L6" s="1">
        <v>45305.576365740744</v>
      </c>
      <c r="M6">
        <v>6.8396139465885337</v>
      </c>
      <c r="N6">
        <v>1.2462209335206502</v>
      </c>
      <c r="O6">
        <v>4</v>
      </c>
    </row>
    <row r="7" spans="1:17">
      <c r="A7">
        <v>6</v>
      </c>
      <c r="B7" t="s">
        <v>2</v>
      </c>
      <c r="C7" t="s">
        <v>6</v>
      </c>
      <c r="D7" t="s">
        <v>15</v>
      </c>
      <c r="E7" t="s">
        <v>28</v>
      </c>
      <c r="F7">
        <v>32.210998500000002</v>
      </c>
      <c r="G7">
        <v>-101.91300200000001</v>
      </c>
      <c r="H7" t="s">
        <v>35</v>
      </c>
      <c r="I7" t="s">
        <v>38</v>
      </c>
      <c r="J7" s="1">
        <v>45306.159699074073</v>
      </c>
      <c r="K7" s="1">
        <v>45305.826365740744</v>
      </c>
      <c r="L7" s="1">
        <v>45305.576365740744</v>
      </c>
      <c r="M7">
        <v>6.2201290241462965</v>
      </c>
      <c r="N7">
        <v>1.1154016659515393</v>
      </c>
      <c r="O7">
        <v>4.0999999999999996</v>
      </c>
    </row>
    <row r="8" spans="1:17">
      <c r="A8">
        <v>7</v>
      </c>
      <c r="B8" t="s">
        <v>2</v>
      </c>
      <c r="C8" t="s">
        <v>6</v>
      </c>
      <c r="D8" t="s">
        <v>16</v>
      </c>
      <c r="E8" t="s">
        <v>28</v>
      </c>
      <c r="F8">
        <v>32.2621994</v>
      </c>
      <c r="G8">
        <v>-101.9820023</v>
      </c>
      <c r="H8" t="s">
        <v>35</v>
      </c>
      <c r="I8" t="s">
        <v>38</v>
      </c>
      <c r="J8" s="1">
        <v>45306.159699074073</v>
      </c>
      <c r="K8" s="1">
        <v>45305.826365740744</v>
      </c>
      <c r="L8" s="1">
        <v>45305.576365740744</v>
      </c>
      <c r="M8">
        <v>8.0908013054371626</v>
      </c>
      <c r="N8">
        <v>1.4589261513759162</v>
      </c>
      <c r="O8">
        <v>4.2</v>
      </c>
    </row>
    <row r="9" spans="1:17">
      <c r="A9">
        <v>8</v>
      </c>
      <c r="B9" t="s">
        <v>2</v>
      </c>
      <c r="C9" t="s">
        <v>6</v>
      </c>
      <c r="D9" t="s">
        <v>17</v>
      </c>
      <c r="E9" t="s">
        <v>28</v>
      </c>
      <c r="F9">
        <v>32.326000200000003</v>
      </c>
      <c r="G9">
        <v>-101.9830017</v>
      </c>
      <c r="H9" t="s">
        <v>35</v>
      </c>
      <c r="I9" t="s">
        <v>38</v>
      </c>
      <c r="J9" s="1">
        <v>45306.159699074073</v>
      </c>
      <c r="K9" s="1">
        <v>45305.826365740744</v>
      </c>
      <c r="L9" s="1">
        <v>45305.576365740744</v>
      </c>
      <c r="M9">
        <v>6.0815919466505548</v>
      </c>
      <c r="N9">
        <v>1.0974472928808006</v>
      </c>
      <c r="O9">
        <v>4.1100000000000003</v>
      </c>
    </row>
    <row r="10" spans="1:17">
      <c r="A10">
        <v>9</v>
      </c>
      <c r="B10" t="s">
        <v>2</v>
      </c>
      <c r="C10" t="s">
        <v>6</v>
      </c>
      <c r="D10" t="s">
        <v>18</v>
      </c>
      <c r="E10" t="s">
        <v>28</v>
      </c>
      <c r="F10">
        <v>32.201099399999997</v>
      </c>
      <c r="G10">
        <v>-101.96299740000001</v>
      </c>
      <c r="H10" t="s">
        <v>35</v>
      </c>
      <c r="I10" t="s">
        <v>38</v>
      </c>
      <c r="J10" s="1">
        <v>45306.159699074073</v>
      </c>
      <c r="K10" s="1">
        <v>45305.826365740744</v>
      </c>
      <c r="L10" s="1">
        <v>45305.576365740744</v>
      </c>
      <c r="M10">
        <v>8.2293799573002531</v>
      </c>
      <c r="N10">
        <v>1.4760558779933672</v>
      </c>
      <c r="O10">
        <v>4.2</v>
      </c>
    </row>
    <row r="11" spans="1:17">
      <c r="A11">
        <v>10</v>
      </c>
      <c r="B11" t="s">
        <v>2</v>
      </c>
      <c r="C11" t="s">
        <v>6</v>
      </c>
      <c r="D11" t="s">
        <v>19</v>
      </c>
      <c r="E11" t="s">
        <v>28</v>
      </c>
      <c r="F11">
        <v>32.199798600000001</v>
      </c>
      <c r="G11">
        <v>-101.99299619999999</v>
      </c>
      <c r="H11" t="s">
        <v>35</v>
      </c>
      <c r="I11" t="s">
        <v>38</v>
      </c>
      <c r="J11" s="1">
        <v>45306.159699074073</v>
      </c>
      <c r="K11" s="1">
        <v>45305.826365740744</v>
      </c>
      <c r="L11" s="1">
        <v>45305.576365740744</v>
      </c>
      <c r="M11">
        <v>5.1779449643026441</v>
      </c>
      <c r="N11">
        <v>0.95557598797252674</v>
      </c>
      <c r="O11">
        <v>4.2</v>
      </c>
    </row>
    <row r="12" spans="1:17">
      <c r="A12">
        <v>11</v>
      </c>
      <c r="B12" t="s">
        <v>3</v>
      </c>
      <c r="C12" t="s">
        <v>7</v>
      </c>
      <c r="D12" t="s">
        <v>24</v>
      </c>
      <c r="E12" t="s">
        <v>31</v>
      </c>
      <c r="F12">
        <v>32.916099500000001</v>
      </c>
      <c r="G12">
        <v>-111.9830017</v>
      </c>
      <c r="H12" t="s">
        <v>36</v>
      </c>
      <c r="I12" t="s">
        <v>39</v>
      </c>
      <c r="J12" s="1">
        <v>44823.097002314818</v>
      </c>
      <c r="K12" s="1">
        <v>44823.763668981483</v>
      </c>
      <c r="L12" s="1">
        <v>44823.472002314818</v>
      </c>
      <c r="M12">
        <v>0.7502802893037045</v>
      </c>
      <c r="N12">
        <v>0.16210525808922885</v>
      </c>
      <c r="O12">
        <v>1.84</v>
      </c>
    </row>
    <row r="13" spans="1:17">
      <c r="A13">
        <v>12</v>
      </c>
      <c r="B13" t="s">
        <v>3</v>
      </c>
      <c r="C13" t="s">
        <v>7</v>
      </c>
      <c r="D13" t="s">
        <v>25</v>
      </c>
      <c r="E13" t="s">
        <v>31</v>
      </c>
      <c r="F13">
        <v>32.914600399999998</v>
      </c>
      <c r="G13">
        <v>-111.9720001</v>
      </c>
      <c r="H13" t="s">
        <v>36</v>
      </c>
      <c r="I13" t="s">
        <v>39</v>
      </c>
      <c r="J13" s="1">
        <v>44823.097002314818</v>
      </c>
      <c r="K13" s="1">
        <v>44823.763668981483</v>
      </c>
      <c r="L13" s="1">
        <v>44823.472002314818</v>
      </c>
      <c r="M13">
        <v>0.90148894971991667</v>
      </c>
      <c r="N13">
        <v>0.19209484573741015</v>
      </c>
      <c r="O13">
        <v>1.84</v>
      </c>
    </row>
    <row r="14" spans="1:17">
      <c r="A14">
        <v>13</v>
      </c>
      <c r="B14" t="s">
        <v>3</v>
      </c>
      <c r="C14" t="s">
        <v>7</v>
      </c>
      <c r="D14" t="s">
        <v>26</v>
      </c>
      <c r="E14" t="s">
        <v>31</v>
      </c>
      <c r="F14">
        <v>32.869399999999999</v>
      </c>
      <c r="G14">
        <v>-111.89600369999999</v>
      </c>
      <c r="H14" t="s">
        <v>36</v>
      </c>
      <c r="I14" t="s">
        <v>39</v>
      </c>
      <c r="J14" s="1">
        <v>44823.097002314818</v>
      </c>
      <c r="K14" s="1">
        <v>44823.763668981483</v>
      </c>
      <c r="L14" s="1">
        <v>44823.472002314818</v>
      </c>
      <c r="M14">
        <v>1.6070556793018025</v>
      </c>
      <c r="N14">
        <v>0.33488020470024166</v>
      </c>
      <c r="O14">
        <v>1.64</v>
      </c>
    </row>
    <row r="15" spans="1:17">
      <c r="A15">
        <v>14</v>
      </c>
      <c r="B15" t="s">
        <v>4</v>
      </c>
      <c r="C15" t="s">
        <v>8</v>
      </c>
      <c r="D15" t="s">
        <v>23</v>
      </c>
      <c r="E15" t="s">
        <v>30</v>
      </c>
      <c r="F15">
        <v>33.083000200000001</v>
      </c>
      <c r="G15">
        <v>-112.2850037</v>
      </c>
      <c r="H15" t="s">
        <v>36</v>
      </c>
      <c r="I15" t="s">
        <v>40</v>
      </c>
      <c r="J15" s="1">
        <v>44881.098425925928</v>
      </c>
      <c r="K15" s="1">
        <v>44880.765092592592</v>
      </c>
      <c r="L15" s="1">
        <v>44880.473425925928</v>
      </c>
      <c r="M15">
        <v>3.0372516922521062</v>
      </c>
      <c r="N15">
        <v>0.60438467465310641</v>
      </c>
      <c r="O15">
        <v>2.21</v>
      </c>
    </row>
    <row r="16" spans="1:17">
      <c r="A16">
        <v>15</v>
      </c>
      <c r="B16" t="s">
        <v>4</v>
      </c>
      <c r="C16" t="s">
        <v>8</v>
      </c>
      <c r="D16" t="s">
        <v>24</v>
      </c>
      <c r="E16" t="s">
        <v>31</v>
      </c>
      <c r="F16">
        <v>32.916099500000001</v>
      </c>
      <c r="G16">
        <v>-111.9830017</v>
      </c>
      <c r="H16" t="s">
        <v>36</v>
      </c>
      <c r="I16" t="s">
        <v>40</v>
      </c>
      <c r="J16" s="1">
        <v>44881.098425925928</v>
      </c>
      <c r="K16" s="1">
        <v>44880.765092592592</v>
      </c>
      <c r="L16" s="1">
        <v>44880.473425925928</v>
      </c>
      <c r="M16">
        <v>1.1631901663980271</v>
      </c>
      <c r="N16">
        <v>0.27655336455820423</v>
      </c>
      <c r="O16">
        <v>0.8</v>
      </c>
    </row>
    <row r="17" spans="1:15">
      <c r="A17">
        <v>16</v>
      </c>
      <c r="B17" t="s">
        <v>4</v>
      </c>
      <c r="C17" t="s">
        <v>8</v>
      </c>
      <c r="D17" t="s">
        <v>25</v>
      </c>
      <c r="E17" t="s">
        <v>31</v>
      </c>
      <c r="F17">
        <v>32.914600399999998</v>
      </c>
      <c r="G17">
        <v>-111.9720001</v>
      </c>
      <c r="H17" t="s">
        <v>36</v>
      </c>
      <c r="I17" t="s">
        <v>40</v>
      </c>
      <c r="J17" s="1">
        <v>44881.098425925928</v>
      </c>
      <c r="K17" s="1">
        <v>44880.765092592592</v>
      </c>
      <c r="L17" s="1">
        <v>44880.473425925928</v>
      </c>
      <c r="M17">
        <v>0.96371249196252984</v>
      </c>
      <c r="N17">
        <v>0.23150744562929135</v>
      </c>
      <c r="O17">
        <v>0.8</v>
      </c>
    </row>
    <row r="18" spans="1:15">
      <c r="A18">
        <v>17</v>
      </c>
      <c r="B18" t="s">
        <v>4</v>
      </c>
      <c r="C18" t="s">
        <v>8</v>
      </c>
      <c r="D18" t="s">
        <v>26</v>
      </c>
      <c r="E18" t="s">
        <v>31</v>
      </c>
      <c r="F18">
        <v>32.869399999999999</v>
      </c>
      <c r="G18">
        <v>-111.89600369999999</v>
      </c>
      <c r="H18" t="s">
        <v>36</v>
      </c>
      <c r="I18" t="s">
        <v>40</v>
      </c>
      <c r="J18" s="1">
        <v>44881.098425925928</v>
      </c>
      <c r="K18" s="1">
        <v>44880.765092592592</v>
      </c>
      <c r="L18" s="1">
        <v>44880.473425925928</v>
      </c>
      <c r="M18">
        <v>2.2712150281860795</v>
      </c>
      <c r="N18">
        <v>0.51980878444304512</v>
      </c>
      <c r="O18">
        <v>0.85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1F091-3F43-4624-B569-020C6F0DDD73}">
  <dimension ref="A1:R18"/>
  <sheetViews>
    <sheetView tabSelected="1" workbookViewId="0">
      <selection activeCell="G16" sqref="F16:G16"/>
    </sheetView>
  </sheetViews>
  <sheetFormatPr defaultRowHeight="15"/>
  <cols>
    <col min="1" max="1" width="3.140625" customWidth="1"/>
    <col min="2" max="2" width="53.140625" customWidth="1"/>
    <col min="3" max="3" width="25.28515625" customWidth="1"/>
    <col min="4" max="4" width="7.140625" customWidth="1"/>
    <col min="5" max="5" width="11.5703125" customWidth="1"/>
    <col min="6" max="6" width="10.7109375" customWidth="1"/>
    <col min="7" max="7" width="12.42578125" customWidth="1"/>
    <col min="8" max="8" width="8.42578125" customWidth="1"/>
    <col min="9" max="9" width="9.140625" customWidth="1"/>
    <col min="10" max="11" width="15.85546875" customWidth="1"/>
    <col min="12" max="12" width="18.7109375" customWidth="1"/>
    <col min="13" max="13" width="12.7109375" customWidth="1"/>
    <col min="14" max="14" width="13.7109375" customWidth="1"/>
    <col min="15" max="17" width="5.7109375" customWidth="1"/>
  </cols>
  <sheetData>
    <row r="1" spans="1:18">
      <c r="A1" t="s">
        <v>0</v>
      </c>
      <c r="B1" t="s">
        <v>1</v>
      </c>
      <c r="C1" t="s">
        <v>5</v>
      </c>
      <c r="D1" t="s">
        <v>9</v>
      </c>
      <c r="E1" t="s">
        <v>27</v>
      </c>
      <c r="F1" t="s">
        <v>32</v>
      </c>
      <c r="G1" t="s">
        <v>33</v>
      </c>
      <c r="H1" t="s">
        <v>34</v>
      </c>
      <c r="I1" t="s">
        <v>37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t="s">
        <v>50</v>
      </c>
    </row>
    <row r="2" spans="1:18">
      <c r="A2">
        <v>1</v>
      </c>
      <c r="B2" t="s">
        <v>2</v>
      </c>
      <c r="C2" t="s">
        <v>6</v>
      </c>
      <c r="D2" t="s">
        <v>10</v>
      </c>
      <c r="E2" t="s">
        <v>28</v>
      </c>
      <c r="F2" s="3">
        <v>32.434501599999997</v>
      </c>
      <c r="G2" s="3">
        <v>-101.8310013</v>
      </c>
      <c r="H2" t="s">
        <v>35</v>
      </c>
      <c r="I2" t="s">
        <v>38</v>
      </c>
      <c r="J2" s="1">
        <v>45306.159699074073</v>
      </c>
      <c r="K2" s="1">
        <v>45305.826365740744</v>
      </c>
      <c r="L2" s="1">
        <v>45305.576365740744</v>
      </c>
      <c r="M2" s="4">
        <f>表1[[#This Row],[反演结果]]*1000</f>
        <v>7757.3162217265808</v>
      </c>
      <c r="N2" s="4">
        <f>表1[[#This Row],[不确定度]]*1000</f>
        <v>1401.0943495558024</v>
      </c>
      <c r="O2">
        <v>3.91</v>
      </c>
      <c r="R2" s="2" t="s">
        <v>49</v>
      </c>
    </row>
    <row r="3" spans="1:18">
      <c r="A3">
        <v>2</v>
      </c>
      <c r="B3" t="s">
        <v>2</v>
      </c>
      <c r="C3" t="s">
        <v>6</v>
      </c>
      <c r="D3" t="s">
        <v>11</v>
      </c>
      <c r="E3" t="s">
        <v>28</v>
      </c>
      <c r="F3" s="3">
        <v>32.401001000000001</v>
      </c>
      <c r="G3" s="3">
        <v>-101.70500180000001</v>
      </c>
      <c r="H3" t="s">
        <v>35</v>
      </c>
      <c r="I3" t="s">
        <v>38</v>
      </c>
      <c r="J3" s="1">
        <v>45306.159699074073</v>
      </c>
      <c r="K3" s="1">
        <v>45305.826365740744</v>
      </c>
      <c r="L3" s="1">
        <v>45305.576365740744</v>
      </c>
      <c r="M3" s="4">
        <f>表1[[#This Row],[反演结果]]*1000</f>
        <v>12175.52659242393</v>
      </c>
      <c r="N3" s="4">
        <f>表1[[#This Row],[不确定度]]*1000</f>
        <v>2150.5130761814708</v>
      </c>
      <c r="O3">
        <v>4.4400000000000004</v>
      </c>
      <c r="R3" s="2" t="s">
        <v>51</v>
      </c>
    </row>
    <row r="4" spans="1:18">
      <c r="A4">
        <v>3</v>
      </c>
      <c r="B4" t="s">
        <v>2</v>
      </c>
      <c r="C4" t="s">
        <v>6</v>
      </c>
      <c r="D4" t="s">
        <v>12</v>
      </c>
      <c r="E4" t="s">
        <v>28</v>
      </c>
      <c r="F4" s="3">
        <v>32.3362999</v>
      </c>
      <c r="G4" s="3">
        <v>-101.70400239999999</v>
      </c>
      <c r="H4" t="s">
        <v>35</v>
      </c>
      <c r="I4" t="s">
        <v>38</v>
      </c>
      <c r="J4" s="1">
        <v>45306.159699074073</v>
      </c>
      <c r="K4" s="1">
        <v>45305.826365740744</v>
      </c>
      <c r="L4" s="1">
        <v>45305.576365740744</v>
      </c>
      <c r="M4" s="4">
        <f>表1[[#This Row],[反演结果]]*1000</f>
        <v>5585.274917341083</v>
      </c>
      <c r="N4" s="4">
        <f>表1[[#This Row],[不确定度]]*1000</f>
        <v>1014.3446776269831</v>
      </c>
      <c r="O4">
        <v>4.12</v>
      </c>
      <c r="R4" s="2" t="s">
        <v>52</v>
      </c>
    </row>
    <row r="5" spans="1:18">
      <c r="A5">
        <v>4</v>
      </c>
      <c r="B5" t="s">
        <v>2</v>
      </c>
      <c r="C5" t="s">
        <v>6</v>
      </c>
      <c r="D5" t="s">
        <v>13</v>
      </c>
      <c r="E5" t="s">
        <v>28</v>
      </c>
      <c r="F5" s="3">
        <v>32.322399099999998</v>
      </c>
      <c r="G5" s="3">
        <v>-101.81199650000001</v>
      </c>
      <c r="H5" t="s">
        <v>35</v>
      </c>
      <c r="I5" t="s">
        <v>38</v>
      </c>
      <c r="J5" s="1">
        <v>45306.159699074073</v>
      </c>
      <c r="K5" s="1">
        <v>45305.826365740744</v>
      </c>
      <c r="L5" s="1">
        <v>45305.576365740744</v>
      </c>
      <c r="M5" s="4">
        <f>表1[[#This Row],[反演结果]]*1000</f>
        <v>11295.481476917894</v>
      </c>
      <c r="N5" s="4">
        <f>表1[[#This Row],[不确定度]]*1000</f>
        <v>2032.9673897762038</v>
      </c>
      <c r="O5">
        <v>4</v>
      </c>
      <c r="R5" s="2" t="s">
        <v>53</v>
      </c>
    </row>
    <row r="6" spans="1:18">
      <c r="A6">
        <v>5</v>
      </c>
      <c r="B6" t="s">
        <v>2</v>
      </c>
      <c r="C6" t="s">
        <v>6</v>
      </c>
      <c r="D6" t="s">
        <v>14</v>
      </c>
      <c r="E6" t="s">
        <v>28</v>
      </c>
      <c r="F6" s="3">
        <v>32.296398199999999</v>
      </c>
      <c r="G6" s="3">
        <v>-101.8359985</v>
      </c>
      <c r="H6" t="s">
        <v>35</v>
      </c>
      <c r="I6" t="s">
        <v>38</v>
      </c>
      <c r="J6" s="1">
        <v>45306.159699074073</v>
      </c>
      <c r="K6" s="1">
        <v>45305.826365740744</v>
      </c>
      <c r="L6" s="1">
        <v>45305.576365740744</v>
      </c>
      <c r="M6" s="4">
        <f>表1[[#This Row],[反演结果]]*1000</f>
        <v>6839.6139465885335</v>
      </c>
      <c r="N6" s="4">
        <f>表1[[#This Row],[不确定度]]*1000</f>
        <v>1246.2209335206503</v>
      </c>
      <c r="O6">
        <v>4</v>
      </c>
      <c r="R6" s="2" t="s">
        <v>54</v>
      </c>
    </row>
    <row r="7" spans="1:18">
      <c r="A7">
        <v>6</v>
      </c>
      <c r="B7" t="s">
        <v>2</v>
      </c>
      <c r="C7" t="s">
        <v>6</v>
      </c>
      <c r="D7" t="s">
        <v>15</v>
      </c>
      <c r="E7" t="s">
        <v>28</v>
      </c>
      <c r="F7" s="3">
        <v>32.210998500000002</v>
      </c>
      <c r="G7" s="3">
        <v>-101.91300200000001</v>
      </c>
      <c r="H7" t="s">
        <v>35</v>
      </c>
      <c r="I7" t="s">
        <v>38</v>
      </c>
      <c r="J7" s="1">
        <v>45306.159699074073</v>
      </c>
      <c r="K7" s="1">
        <v>45305.826365740744</v>
      </c>
      <c r="L7" s="1">
        <v>45305.576365740744</v>
      </c>
      <c r="M7" s="4">
        <f>表1[[#This Row],[反演结果]]*1000</f>
        <v>6220.1290241462966</v>
      </c>
      <c r="N7" s="4">
        <f>表1[[#This Row],[不确定度]]*1000</f>
        <v>1115.4016659515394</v>
      </c>
      <c r="O7">
        <v>4.0999999999999996</v>
      </c>
      <c r="R7" s="2" t="s">
        <v>55</v>
      </c>
    </row>
    <row r="8" spans="1:18">
      <c r="A8">
        <v>7</v>
      </c>
      <c r="B8" t="s">
        <v>2</v>
      </c>
      <c r="C8" t="s">
        <v>6</v>
      </c>
      <c r="D8" t="s">
        <v>16</v>
      </c>
      <c r="E8" t="s">
        <v>28</v>
      </c>
      <c r="F8" s="3">
        <v>32.2621994</v>
      </c>
      <c r="G8" s="3">
        <v>-101.9820023</v>
      </c>
      <c r="H8" t="s">
        <v>35</v>
      </c>
      <c r="I8" t="s">
        <v>38</v>
      </c>
      <c r="J8" s="1">
        <v>45306.159699074073</v>
      </c>
      <c r="K8" s="1">
        <v>45305.826365740744</v>
      </c>
      <c r="L8" s="1">
        <v>45305.576365740744</v>
      </c>
      <c r="M8" s="4">
        <f>表1[[#This Row],[反演结果]]*1000</f>
        <v>8090.8013054371622</v>
      </c>
      <c r="N8" s="4">
        <f>表1[[#This Row],[不确定度]]*1000</f>
        <v>1458.9261513759161</v>
      </c>
      <c r="O8">
        <v>4.2</v>
      </c>
      <c r="R8" s="2" t="s">
        <v>56</v>
      </c>
    </row>
    <row r="9" spans="1:18">
      <c r="A9">
        <v>8</v>
      </c>
      <c r="B9" t="s">
        <v>2</v>
      </c>
      <c r="C9" t="s">
        <v>6</v>
      </c>
      <c r="D9" t="s">
        <v>17</v>
      </c>
      <c r="E9" t="s">
        <v>28</v>
      </c>
      <c r="F9" s="3">
        <v>32.326000200000003</v>
      </c>
      <c r="G9" s="3">
        <v>-101.9830017</v>
      </c>
      <c r="H9" t="s">
        <v>35</v>
      </c>
      <c r="I9" t="s">
        <v>38</v>
      </c>
      <c r="J9" s="1">
        <v>45306.159699074073</v>
      </c>
      <c r="K9" s="1">
        <v>45305.826365740744</v>
      </c>
      <c r="L9" s="1">
        <v>45305.576365740744</v>
      </c>
      <c r="M9" s="4">
        <f>表1[[#This Row],[反演结果]]*1000</f>
        <v>6081.5919466505547</v>
      </c>
      <c r="N9" s="4">
        <f>表1[[#This Row],[不确定度]]*1000</f>
        <v>1097.4472928808007</v>
      </c>
      <c r="O9">
        <v>4.1100000000000003</v>
      </c>
      <c r="R9" s="2" t="s">
        <v>57</v>
      </c>
    </row>
    <row r="10" spans="1:18">
      <c r="A10">
        <v>9</v>
      </c>
      <c r="B10" t="s">
        <v>2</v>
      </c>
      <c r="C10" t="s">
        <v>6</v>
      </c>
      <c r="D10" t="s">
        <v>18</v>
      </c>
      <c r="E10" t="s">
        <v>28</v>
      </c>
      <c r="F10" s="3">
        <v>32.201099399999997</v>
      </c>
      <c r="G10" s="3">
        <v>-101.96299740000001</v>
      </c>
      <c r="H10" t="s">
        <v>35</v>
      </c>
      <c r="I10" t="s">
        <v>38</v>
      </c>
      <c r="J10" s="1">
        <v>45306.159699074073</v>
      </c>
      <c r="K10" s="1">
        <v>45305.826365740744</v>
      </c>
      <c r="L10" s="1">
        <v>45305.576365740744</v>
      </c>
      <c r="M10" s="4">
        <f>表1[[#This Row],[反演结果]]*1000</f>
        <v>8229.3799573002525</v>
      </c>
      <c r="N10" s="4">
        <f>表1[[#This Row],[不确定度]]*1000</f>
        <v>1476.0558779933672</v>
      </c>
      <c r="O10">
        <v>4.2</v>
      </c>
      <c r="R10" s="2" t="s">
        <v>58</v>
      </c>
    </row>
    <row r="11" spans="1:18">
      <c r="A11">
        <v>10</v>
      </c>
      <c r="B11" t="s">
        <v>2</v>
      </c>
      <c r="C11" t="s">
        <v>6</v>
      </c>
      <c r="D11" t="s">
        <v>19</v>
      </c>
      <c r="E11" t="s">
        <v>28</v>
      </c>
      <c r="F11" s="3">
        <v>32.199798600000001</v>
      </c>
      <c r="G11" s="3">
        <v>-101.99299619999999</v>
      </c>
      <c r="H11" t="s">
        <v>35</v>
      </c>
      <c r="I11" t="s">
        <v>38</v>
      </c>
      <c r="J11" s="1">
        <v>45306.159699074073</v>
      </c>
      <c r="K11" s="1">
        <v>45305.826365740744</v>
      </c>
      <c r="L11" s="1">
        <v>45305.576365740744</v>
      </c>
      <c r="M11" s="4">
        <f>表1[[#This Row],[反演结果]]*1000</f>
        <v>5177.9449643026437</v>
      </c>
      <c r="N11" s="4">
        <f>表1[[#This Row],[不确定度]]*1000</f>
        <v>955.57598797252672</v>
      </c>
      <c r="O11">
        <v>4.2</v>
      </c>
      <c r="R11" s="2" t="s">
        <v>59</v>
      </c>
    </row>
    <row r="12" spans="1:18">
      <c r="A12">
        <v>11</v>
      </c>
      <c r="B12" t="s">
        <v>3</v>
      </c>
      <c r="C12" t="s">
        <v>7</v>
      </c>
      <c r="D12" t="s">
        <v>20</v>
      </c>
      <c r="E12" t="s">
        <v>29</v>
      </c>
      <c r="F12" s="3">
        <v>32.916099500000001</v>
      </c>
      <c r="G12" s="3">
        <v>-111.9830017</v>
      </c>
      <c r="H12" t="s">
        <v>36</v>
      </c>
      <c r="I12" t="s">
        <v>39</v>
      </c>
      <c r="J12" s="1">
        <v>44823.097002314818</v>
      </c>
      <c r="K12" s="1">
        <v>44823.763668981483</v>
      </c>
      <c r="L12" s="1">
        <v>44823.472002314818</v>
      </c>
      <c r="M12" s="4">
        <f>表1[[#This Row],[反演结果]]*1000</f>
        <v>750.28028930370454</v>
      </c>
      <c r="N12" s="4">
        <f>表1[[#This Row],[不确定度]]*1000</f>
        <v>162.10525808922884</v>
      </c>
      <c r="O12">
        <v>1.84</v>
      </c>
    </row>
    <row r="13" spans="1:18">
      <c r="A13">
        <v>12</v>
      </c>
      <c r="B13" t="s">
        <v>3</v>
      </c>
      <c r="C13" t="s">
        <v>7</v>
      </c>
      <c r="D13" t="s">
        <v>21</v>
      </c>
      <c r="E13" t="s">
        <v>29</v>
      </c>
      <c r="F13" s="3">
        <v>32.914600399999998</v>
      </c>
      <c r="G13" s="3">
        <v>-111.9720001</v>
      </c>
      <c r="H13" t="s">
        <v>36</v>
      </c>
      <c r="I13" t="s">
        <v>39</v>
      </c>
      <c r="J13" s="1">
        <v>44823.097002314818</v>
      </c>
      <c r="K13" s="1">
        <v>44823.763668981483</v>
      </c>
      <c r="L13" s="1">
        <v>44823.472002314818</v>
      </c>
      <c r="M13" s="4">
        <f>表1[[#This Row],[反演结果]]*1000</f>
        <v>901.48894971991672</v>
      </c>
      <c r="N13" s="4">
        <f>表1[[#This Row],[不确定度]]*1000</f>
        <v>192.09484573741014</v>
      </c>
      <c r="O13">
        <v>1.84</v>
      </c>
    </row>
    <row r="14" spans="1:18">
      <c r="A14">
        <v>13</v>
      </c>
      <c r="B14" t="s">
        <v>3</v>
      </c>
      <c r="C14" t="s">
        <v>7</v>
      </c>
      <c r="D14" t="s">
        <v>22</v>
      </c>
      <c r="E14" t="s">
        <v>29</v>
      </c>
      <c r="F14" s="3">
        <v>32.869399999999999</v>
      </c>
      <c r="G14" s="3">
        <v>-111.89600369999999</v>
      </c>
      <c r="H14" t="s">
        <v>36</v>
      </c>
      <c r="I14" t="s">
        <v>39</v>
      </c>
      <c r="J14" s="1">
        <v>44823.097002314818</v>
      </c>
      <c r="K14" s="1">
        <v>44823.763668981483</v>
      </c>
      <c r="L14" s="1">
        <v>44823.472002314818</v>
      </c>
      <c r="M14" s="4">
        <f>表1[[#This Row],[反演结果]]*1000</f>
        <v>1607.0556793018025</v>
      </c>
      <c r="N14" s="4">
        <f>表1[[#This Row],[不确定度]]*1000</f>
        <v>334.88020470024168</v>
      </c>
      <c r="O14">
        <v>1.64</v>
      </c>
    </row>
    <row r="15" spans="1:18">
      <c r="A15">
        <v>14</v>
      </c>
      <c r="B15" t="s">
        <v>4</v>
      </c>
      <c r="C15" t="s">
        <v>8</v>
      </c>
      <c r="D15" t="s">
        <v>23</v>
      </c>
      <c r="E15" t="s">
        <v>30</v>
      </c>
      <c r="F15" s="3">
        <v>33.083000200000001</v>
      </c>
      <c r="G15" s="3">
        <v>-112.2850037</v>
      </c>
      <c r="H15" t="s">
        <v>36</v>
      </c>
      <c r="I15" t="s">
        <v>40</v>
      </c>
      <c r="J15" s="1">
        <v>44881.098425925928</v>
      </c>
      <c r="K15" s="1">
        <v>44880.765092592592</v>
      </c>
      <c r="L15" s="1">
        <v>44880.473425925928</v>
      </c>
      <c r="M15" s="4">
        <f>表1[[#This Row],[反演结果]]*1000</f>
        <v>3037.2516922521063</v>
      </c>
      <c r="N15" s="4">
        <f>表1[[#This Row],[不确定度]]*1000</f>
        <v>604.38467465310646</v>
      </c>
      <c r="O15">
        <v>2.21</v>
      </c>
    </row>
    <row r="16" spans="1:18">
      <c r="A16">
        <v>15</v>
      </c>
      <c r="B16" t="s">
        <v>4</v>
      </c>
      <c r="C16" t="s">
        <v>8</v>
      </c>
      <c r="D16" t="s">
        <v>20</v>
      </c>
      <c r="E16" t="s">
        <v>29</v>
      </c>
      <c r="F16" s="3">
        <v>32.916099500000001</v>
      </c>
      <c r="G16" s="3">
        <v>-111.9830017</v>
      </c>
      <c r="H16" t="s">
        <v>36</v>
      </c>
      <c r="I16" t="s">
        <v>40</v>
      </c>
      <c r="J16" s="1">
        <v>44881.098425925928</v>
      </c>
      <c r="K16" s="1">
        <v>44880.765092592592</v>
      </c>
      <c r="L16" s="1">
        <v>44880.473425925928</v>
      </c>
      <c r="M16" s="4">
        <f>表1[[#This Row],[反演结果]]*1000</f>
        <v>1163.190166398027</v>
      </c>
      <c r="N16" s="4">
        <f>表1[[#This Row],[不确定度]]*1000</f>
        <v>276.55336455820424</v>
      </c>
      <c r="O16">
        <v>0.8</v>
      </c>
    </row>
    <row r="17" spans="1:15">
      <c r="A17">
        <v>16</v>
      </c>
      <c r="B17" t="s">
        <v>4</v>
      </c>
      <c r="C17" t="s">
        <v>8</v>
      </c>
      <c r="D17" t="s">
        <v>21</v>
      </c>
      <c r="E17" t="s">
        <v>29</v>
      </c>
      <c r="F17" s="3">
        <v>32.914600399999998</v>
      </c>
      <c r="G17" s="3">
        <v>-111.9720001</v>
      </c>
      <c r="H17" t="s">
        <v>36</v>
      </c>
      <c r="I17" t="s">
        <v>40</v>
      </c>
      <c r="J17" s="1">
        <v>44881.098425925928</v>
      </c>
      <c r="K17" s="1">
        <v>44880.765092592592</v>
      </c>
      <c r="L17" s="1">
        <v>44880.473425925928</v>
      </c>
      <c r="M17" s="4">
        <f>表1[[#This Row],[反演结果]]*1000</f>
        <v>963.71249196252984</v>
      </c>
      <c r="N17" s="4">
        <f>表1[[#This Row],[不确定度]]*1000</f>
        <v>231.50744562929134</v>
      </c>
      <c r="O17">
        <v>0.8</v>
      </c>
    </row>
    <row r="18" spans="1:15">
      <c r="A18">
        <v>17</v>
      </c>
      <c r="B18" t="s">
        <v>4</v>
      </c>
      <c r="C18" t="s">
        <v>8</v>
      </c>
      <c r="D18" t="s">
        <v>22</v>
      </c>
      <c r="E18" t="s">
        <v>29</v>
      </c>
      <c r="F18" s="3">
        <v>32.869399999999999</v>
      </c>
      <c r="G18" s="3">
        <v>-111.89600369999999</v>
      </c>
      <c r="H18" t="s">
        <v>36</v>
      </c>
      <c r="I18" t="s">
        <v>40</v>
      </c>
      <c r="J18" s="1">
        <v>44881.098425925928</v>
      </c>
      <c r="K18" s="1">
        <v>44880.765092592592</v>
      </c>
      <c r="L18" s="1">
        <v>44880.473425925928</v>
      </c>
      <c r="M18" s="4">
        <f>表1[[#This Row],[反演结果]]*1000</f>
        <v>2271.2150281860795</v>
      </c>
      <c r="N18" s="4">
        <f>表1[[#This Row],[不确定度]]*1000</f>
        <v>519.80878444304517</v>
      </c>
      <c r="O18">
        <v>0.85</v>
      </c>
    </row>
  </sheetData>
  <phoneticPr fontId="1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DA73-A13F-4F5A-B192-59319DA3F89C}">
  <dimension ref="A1:Q18"/>
  <sheetViews>
    <sheetView topLeftCell="C1" workbookViewId="0">
      <selection activeCell="B5" sqref="B5"/>
    </sheetView>
  </sheetViews>
  <sheetFormatPr defaultRowHeight="15"/>
  <cols>
    <col min="1" max="1" width="3.140625" customWidth="1"/>
    <col min="2" max="2" width="53.140625" customWidth="1"/>
    <col min="3" max="3" width="25.28515625" customWidth="1"/>
    <col min="4" max="4" width="7.140625" customWidth="1"/>
    <col min="5" max="5" width="11.5703125" customWidth="1"/>
    <col min="6" max="6" width="10.7109375" customWidth="1"/>
    <col min="7" max="7" width="12.42578125" customWidth="1"/>
    <col min="8" max="8" width="8.42578125" customWidth="1"/>
    <col min="9" max="9" width="9.140625" customWidth="1"/>
    <col min="10" max="11" width="15.85546875" customWidth="1"/>
    <col min="12" max="12" width="18.7109375" customWidth="1"/>
    <col min="13" max="13" width="12.7109375" customWidth="1"/>
    <col min="14" max="14" width="13.7109375" customWidth="1"/>
    <col min="15" max="17" width="5.7109375" customWidth="1"/>
  </cols>
  <sheetData>
    <row r="1" spans="1:17">
      <c r="A1" t="s">
        <v>0</v>
      </c>
      <c r="B1" t="s">
        <v>1</v>
      </c>
      <c r="C1" t="s">
        <v>5</v>
      </c>
      <c r="D1" t="s">
        <v>9</v>
      </c>
      <c r="E1" t="s">
        <v>27</v>
      </c>
      <c r="F1" t="s">
        <v>32</v>
      </c>
      <c r="G1" t="s">
        <v>33</v>
      </c>
      <c r="H1" t="s">
        <v>34</v>
      </c>
      <c r="I1" t="s">
        <v>37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</row>
    <row r="2" spans="1:17">
      <c r="A2">
        <v>1</v>
      </c>
      <c r="B2" t="s">
        <v>2</v>
      </c>
      <c r="C2" t="s">
        <v>6</v>
      </c>
      <c r="D2" t="s">
        <v>10</v>
      </c>
      <c r="E2" t="s">
        <v>28</v>
      </c>
      <c r="F2">
        <v>32.434501599999997</v>
      </c>
      <c r="G2">
        <v>-101.8310013</v>
      </c>
      <c r="H2" t="s">
        <v>35</v>
      </c>
      <c r="I2" t="s">
        <v>38</v>
      </c>
      <c r="J2" s="1">
        <v>45306.159699074073</v>
      </c>
      <c r="K2" s="1">
        <v>45305.826365740744</v>
      </c>
      <c r="L2" s="1">
        <v>45305.576365740744</v>
      </c>
      <c r="M2">
        <v>7.7573162217265805</v>
      </c>
      <c r="N2">
        <v>0.38808551580245387</v>
      </c>
      <c r="O2">
        <v>3.91</v>
      </c>
    </row>
    <row r="3" spans="1:17">
      <c r="A3">
        <v>2</v>
      </c>
      <c r="B3" t="s">
        <v>2</v>
      </c>
      <c r="C3" t="s">
        <v>6</v>
      </c>
      <c r="D3" t="s">
        <v>11</v>
      </c>
      <c r="E3" t="s">
        <v>28</v>
      </c>
      <c r="F3">
        <v>32.401001000000001</v>
      </c>
      <c r="G3">
        <v>-101.70500180000001</v>
      </c>
      <c r="H3" t="s">
        <v>35</v>
      </c>
      <c r="I3" t="s">
        <v>38</v>
      </c>
      <c r="J3" s="1">
        <v>45306.159699074073</v>
      </c>
      <c r="K3" s="1">
        <v>45305.826365740744</v>
      </c>
      <c r="L3" s="1">
        <v>45305.576365740744</v>
      </c>
      <c r="M3">
        <v>12.17552659242393</v>
      </c>
      <c r="N3">
        <v>0.52362458439806303</v>
      </c>
      <c r="O3">
        <v>4.4400000000000004</v>
      </c>
    </row>
    <row r="4" spans="1:17">
      <c r="A4">
        <v>3</v>
      </c>
      <c r="B4" t="s">
        <v>2</v>
      </c>
      <c r="C4" t="s">
        <v>6</v>
      </c>
      <c r="D4" t="s">
        <v>12</v>
      </c>
      <c r="E4" t="s">
        <v>28</v>
      </c>
      <c r="F4">
        <v>32.3362999</v>
      </c>
      <c r="G4">
        <v>-101.70400239999999</v>
      </c>
      <c r="H4" t="s">
        <v>35</v>
      </c>
      <c r="I4" t="s">
        <v>38</v>
      </c>
      <c r="J4" s="1">
        <v>45306.159699074073</v>
      </c>
      <c r="K4" s="1">
        <v>45305.826365740744</v>
      </c>
      <c r="L4" s="1">
        <v>45305.576365740744</v>
      </c>
      <c r="M4">
        <v>5.5852749173410832</v>
      </c>
      <c r="N4">
        <v>0.27752771080396127</v>
      </c>
      <c r="O4">
        <v>4.12</v>
      </c>
    </row>
    <row r="5" spans="1:17">
      <c r="A5">
        <v>4</v>
      </c>
      <c r="B5" t="s">
        <v>2</v>
      </c>
      <c r="C5" t="s">
        <v>6</v>
      </c>
      <c r="D5" t="s">
        <v>13</v>
      </c>
      <c r="E5" t="s">
        <v>28</v>
      </c>
      <c r="F5">
        <v>32.322399099999998</v>
      </c>
      <c r="G5">
        <v>-101.81199650000001</v>
      </c>
      <c r="H5" t="s">
        <v>35</v>
      </c>
      <c r="I5" t="s">
        <v>38</v>
      </c>
      <c r="J5" s="1">
        <v>45306.159699074073</v>
      </c>
      <c r="K5" s="1">
        <v>45305.826365740744</v>
      </c>
      <c r="L5" s="1">
        <v>45305.576365740744</v>
      </c>
      <c r="M5">
        <v>11.295481476917894</v>
      </c>
      <c r="N5">
        <v>0.55118847802919135</v>
      </c>
      <c r="O5">
        <v>4</v>
      </c>
    </row>
    <row r="6" spans="1:17">
      <c r="A6">
        <v>5</v>
      </c>
      <c r="B6" t="s">
        <v>2</v>
      </c>
      <c r="C6" t="s">
        <v>6</v>
      </c>
      <c r="D6" t="s">
        <v>14</v>
      </c>
      <c r="E6" t="s">
        <v>28</v>
      </c>
      <c r="F6">
        <v>32.296398199999999</v>
      </c>
      <c r="G6">
        <v>-101.8359985</v>
      </c>
      <c r="H6" t="s">
        <v>35</v>
      </c>
      <c r="I6" t="s">
        <v>38</v>
      </c>
      <c r="J6" s="1">
        <v>45306.159699074073</v>
      </c>
      <c r="K6" s="1">
        <v>45305.826365740744</v>
      </c>
      <c r="L6" s="1">
        <v>45305.576365740744</v>
      </c>
      <c r="M6">
        <v>6.8396139465885337</v>
      </c>
      <c r="N6">
        <v>0.34897757729401124</v>
      </c>
      <c r="O6">
        <v>4</v>
      </c>
    </row>
    <row r="7" spans="1:17">
      <c r="A7">
        <v>6</v>
      </c>
      <c r="B7" t="s">
        <v>2</v>
      </c>
      <c r="C7" t="s">
        <v>6</v>
      </c>
      <c r="D7" t="s">
        <v>15</v>
      </c>
      <c r="E7" t="s">
        <v>28</v>
      </c>
      <c r="F7">
        <v>32.210998500000002</v>
      </c>
      <c r="G7">
        <v>-101.91300200000001</v>
      </c>
      <c r="H7" t="s">
        <v>35</v>
      </c>
      <c r="I7" t="s">
        <v>38</v>
      </c>
      <c r="J7" s="1">
        <v>45306.159699074073</v>
      </c>
      <c r="K7" s="1">
        <v>45305.826365740744</v>
      </c>
      <c r="L7" s="1">
        <v>45305.576365740744</v>
      </c>
      <c r="M7">
        <v>6.2201290241462965</v>
      </c>
      <c r="N7">
        <v>0.29557271194448831</v>
      </c>
      <c r="O7">
        <v>4.0999999999999996</v>
      </c>
    </row>
    <row r="8" spans="1:17">
      <c r="A8">
        <v>7</v>
      </c>
      <c r="B8" t="s">
        <v>2</v>
      </c>
      <c r="C8" t="s">
        <v>6</v>
      </c>
      <c r="D8" t="s">
        <v>16</v>
      </c>
      <c r="E8" t="s">
        <v>28</v>
      </c>
      <c r="F8">
        <v>32.2621994</v>
      </c>
      <c r="G8">
        <v>-101.9820023</v>
      </c>
      <c r="H8" t="s">
        <v>35</v>
      </c>
      <c r="I8" t="s">
        <v>38</v>
      </c>
      <c r="J8" s="1">
        <v>45306.159699074073</v>
      </c>
      <c r="K8" s="1">
        <v>45305.826365740744</v>
      </c>
      <c r="L8" s="1">
        <v>45305.576365740744</v>
      </c>
      <c r="M8">
        <v>8.0908013054371626</v>
      </c>
      <c r="N8">
        <v>0.38786146904782109</v>
      </c>
      <c r="O8">
        <v>4.2</v>
      </c>
    </row>
    <row r="9" spans="1:17">
      <c r="A9">
        <v>8</v>
      </c>
      <c r="B9" t="s">
        <v>2</v>
      </c>
      <c r="C9" t="s">
        <v>6</v>
      </c>
      <c r="D9" t="s">
        <v>17</v>
      </c>
      <c r="E9" t="s">
        <v>28</v>
      </c>
      <c r="F9">
        <v>32.326000200000003</v>
      </c>
      <c r="G9">
        <v>-101.9830017</v>
      </c>
      <c r="H9" t="s">
        <v>35</v>
      </c>
      <c r="I9" t="s">
        <v>38</v>
      </c>
      <c r="J9" s="1">
        <v>45306.159699074073</v>
      </c>
      <c r="K9" s="1">
        <v>45305.826365740744</v>
      </c>
      <c r="L9" s="1">
        <v>45305.576365740744</v>
      </c>
      <c r="M9">
        <v>6.0815919466505548</v>
      </c>
      <c r="N9">
        <v>0.29551545684514169</v>
      </c>
      <c r="O9">
        <v>4.1100000000000003</v>
      </c>
    </row>
    <row r="10" spans="1:17">
      <c r="A10">
        <v>9</v>
      </c>
      <c r="B10" t="s">
        <v>2</v>
      </c>
      <c r="C10" t="s">
        <v>6</v>
      </c>
      <c r="D10" t="s">
        <v>18</v>
      </c>
      <c r="E10" t="s">
        <v>28</v>
      </c>
      <c r="F10">
        <v>32.201099399999997</v>
      </c>
      <c r="G10">
        <v>-101.96299740000001</v>
      </c>
      <c r="H10" t="s">
        <v>35</v>
      </c>
      <c r="I10" t="s">
        <v>38</v>
      </c>
      <c r="J10" s="1">
        <v>45306.159699074073</v>
      </c>
      <c r="K10" s="1">
        <v>45305.826365740744</v>
      </c>
      <c r="L10" s="1">
        <v>45305.576365740744</v>
      </c>
      <c r="M10">
        <v>10.984288792381497</v>
      </c>
      <c r="N10">
        <v>0.50061368191830258</v>
      </c>
      <c r="O10">
        <v>4.2</v>
      </c>
    </row>
    <row r="11" spans="1:17">
      <c r="A11">
        <v>10</v>
      </c>
      <c r="B11" t="s">
        <v>2</v>
      </c>
      <c r="C11" t="s">
        <v>6</v>
      </c>
      <c r="D11" t="s">
        <v>19</v>
      </c>
      <c r="E11" t="s">
        <v>28</v>
      </c>
      <c r="F11">
        <v>32.199798600000001</v>
      </c>
      <c r="G11">
        <v>-101.99299619999999</v>
      </c>
      <c r="H11" t="s">
        <v>35</v>
      </c>
      <c r="I11" t="s">
        <v>38</v>
      </c>
      <c r="J11" s="1">
        <v>45306.159699074073</v>
      </c>
      <c r="K11" s="1">
        <v>45305.826365740744</v>
      </c>
      <c r="L11" s="1">
        <v>45305.576365740744</v>
      </c>
      <c r="M11">
        <v>4.3027681170423442</v>
      </c>
      <c r="N11">
        <v>0.2339116930410052</v>
      </c>
      <c r="O11">
        <v>4.2</v>
      </c>
    </row>
    <row r="12" spans="1:17">
      <c r="A12">
        <v>11</v>
      </c>
      <c r="B12" t="s">
        <v>3</v>
      </c>
      <c r="C12" t="s">
        <v>7</v>
      </c>
      <c r="D12" t="s">
        <v>20</v>
      </c>
      <c r="E12" t="s">
        <v>29</v>
      </c>
      <c r="F12">
        <v>32.916099500000001</v>
      </c>
      <c r="G12">
        <v>-111.9830017</v>
      </c>
      <c r="H12" t="s">
        <v>36</v>
      </c>
      <c r="I12" t="s">
        <v>39</v>
      </c>
      <c r="J12" s="1">
        <v>44823.097002314818</v>
      </c>
      <c r="K12" s="1">
        <v>44823.763668981483</v>
      </c>
      <c r="L12" s="1">
        <v>44823.472002314818</v>
      </c>
      <c r="M12">
        <v>0.7502802893037045</v>
      </c>
      <c r="N12">
        <v>9.4661878139075645E-2</v>
      </c>
      <c r="O12">
        <v>1.84</v>
      </c>
    </row>
    <row r="13" spans="1:17">
      <c r="A13">
        <v>12</v>
      </c>
      <c r="B13" t="s">
        <v>3</v>
      </c>
      <c r="C13" t="s">
        <v>7</v>
      </c>
      <c r="D13" t="s">
        <v>21</v>
      </c>
      <c r="E13" t="s">
        <v>29</v>
      </c>
      <c r="F13">
        <v>32.914600399999998</v>
      </c>
      <c r="G13">
        <v>-111.9720001</v>
      </c>
      <c r="H13" t="s">
        <v>36</v>
      </c>
      <c r="I13" t="s">
        <v>39</v>
      </c>
      <c r="J13" s="1">
        <v>44823.097002314818</v>
      </c>
      <c r="K13" s="1">
        <v>44823.763668981483</v>
      </c>
      <c r="L13" s="1">
        <v>44823.472002314818</v>
      </c>
      <c r="M13">
        <v>0.90148894971991667</v>
      </c>
      <c r="N13">
        <v>0.11105918130159029</v>
      </c>
      <c r="O13">
        <v>1.84</v>
      </c>
    </row>
    <row r="14" spans="1:17">
      <c r="A14">
        <v>13</v>
      </c>
      <c r="B14" t="s">
        <v>3</v>
      </c>
      <c r="C14" t="s">
        <v>7</v>
      </c>
      <c r="D14" t="s">
        <v>22</v>
      </c>
      <c r="E14" t="s">
        <v>29</v>
      </c>
      <c r="F14">
        <v>32.869399999999999</v>
      </c>
      <c r="G14">
        <v>-111.89600369999999</v>
      </c>
      <c r="H14" t="s">
        <v>36</v>
      </c>
      <c r="I14" t="s">
        <v>39</v>
      </c>
      <c r="J14" s="1">
        <v>44823.097002314818</v>
      </c>
      <c r="K14" s="1">
        <v>44823.763668981483</v>
      </c>
      <c r="L14" s="1">
        <v>44823.472002314818</v>
      </c>
      <c r="M14">
        <v>1.6070556793018025</v>
      </c>
      <c r="N14">
        <v>0.20908886202411484</v>
      </c>
      <c r="O14">
        <v>1.64</v>
      </c>
    </row>
    <row r="15" spans="1:17">
      <c r="A15">
        <v>14</v>
      </c>
      <c r="B15" t="s">
        <v>4</v>
      </c>
      <c r="C15" t="s">
        <v>8</v>
      </c>
      <c r="D15" t="s">
        <v>23</v>
      </c>
      <c r="E15" t="s">
        <v>30</v>
      </c>
      <c r="F15">
        <v>33.083000200000001</v>
      </c>
      <c r="G15">
        <v>-112.2850037</v>
      </c>
      <c r="H15" t="s">
        <v>36</v>
      </c>
      <c r="I15" t="s">
        <v>40</v>
      </c>
      <c r="J15" s="1">
        <v>44881.098425925928</v>
      </c>
      <c r="K15" s="1">
        <v>44880.765092592592</v>
      </c>
      <c r="L15" s="1">
        <v>44880.473425925928</v>
      </c>
      <c r="M15">
        <v>3.0372516922521062</v>
      </c>
      <c r="N15">
        <v>0.28641225705193779</v>
      </c>
      <c r="O15">
        <v>2.21</v>
      </c>
    </row>
    <row r="16" spans="1:17">
      <c r="A16">
        <v>15</v>
      </c>
      <c r="B16" t="s">
        <v>4</v>
      </c>
      <c r="C16" t="s">
        <v>8</v>
      </c>
      <c r="D16" t="s">
        <v>20</v>
      </c>
      <c r="E16" t="s">
        <v>29</v>
      </c>
      <c r="F16">
        <v>32.916099500000001</v>
      </c>
      <c r="G16">
        <v>-111.9830017</v>
      </c>
      <c r="H16" t="s">
        <v>36</v>
      </c>
      <c r="I16" t="s">
        <v>40</v>
      </c>
      <c r="J16" s="1">
        <v>44881.098425925928</v>
      </c>
      <c r="K16" s="1">
        <v>44880.765092592592</v>
      </c>
      <c r="L16" s="1">
        <v>44880.473425925928</v>
      </c>
      <c r="M16">
        <v>1.1631901663980271</v>
      </c>
      <c r="N16">
        <v>0.34159725962136578</v>
      </c>
      <c r="O16">
        <v>0.8</v>
      </c>
    </row>
    <row r="17" spans="1:15">
      <c r="A17">
        <v>16</v>
      </c>
      <c r="B17" t="s">
        <v>4</v>
      </c>
      <c r="C17" t="s">
        <v>8</v>
      </c>
      <c r="D17" t="s">
        <v>21</v>
      </c>
      <c r="E17" t="s">
        <v>29</v>
      </c>
      <c r="F17">
        <v>32.914600399999998</v>
      </c>
      <c r="G17">
        <v>-111.9720001</v>
      </c>
      <c r="H17" t="s">
        <v>36</v>
      </c>
      <c r="I17" t="s">
        <v>40</v>
      </c>
      <c r="J17" s="1">
        <v>44881.098425925928</v>
      </c>
      <c r="K17" s="1">
        <v>44880.765092592592</v>
      </c>
      <c r="L17" s="1">
        <v>44880.473425925928</v>
      </c>
      <c r="M17">
        <v>0.96371249196252984</v>
      </c>
      <c r="N17">
        <v>0.28539684050990388</v>
      </c>
      <c r="O17">
        <v>0.8</v>
      </c>
    </row>
    <row r="18" spans="1:15">
      <c r="A18">
        <v>17</v>
      </c>
      <c r="B18" t="s">
        <v>4</v>
      </c>
      <c r="C18" t="s">
        <v>8</v>
      </c>
      <c r="D18" t="s">
        <v>22</v>
      </c>
      <c r="E18" t="s">
        <v>29</v>
      </c>
      <c r="F18">
        <v>32.869399999999999</v>
      </c>
      <c r="G18">
        <v>-111.89600369999999</v>
      </c>
      <c r="H18" t="s">
        <v>36</v>
      </c>
      <c r="I18" t="s">
        <v>40</v>
      </c>
      <c r="J18" s="1">
        <v>44881.098425925928</v>
      </c>
      <c r="K18" s="1">
        <v>44880.765092592592</v>
      </c>
      <c r="L18" s="1">
        <v>44880.473425925928</v>
      </c>
      <c r="M18">
        <v>2.2712150281860795</v>
      </c>
      <c r="N18">
        <v>0.60870395371497032</v>
      </c>
      <c r="O18">
        <v>0.85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Sheet1 (2)</vt:lpstr>
      <vt:lpstr>0928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Huayi</cp:lastModifiedBy>
  <dcterms:modified xsi:type="dcterms:W3CDTF">2024-09-30T16:48:01Z</dcterms:modified>
</cp:coreProperties>
</file>